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<sst xmlns="http://schemas.openxmlformats.org/spreadsheetml/2006/main" count="43" uniqueCount="28">
  <si>
    <t>PROBLEMA RESUELTO</t>
  </si>
  <si>
    <t>Autores: José María Arias Cabezas e Ildefonso Maza Sáez. © Grupo Editorial Bruño, S. L.</t>
  </si>
  <si>
    <t>Centro de gravedad</t>
  </si>
  <si>
    <t>Desviaciones típicas marginales</t>
  </si>
  <si>
    <t>Covarianza</t>
  </si>
  <si>
    <t>Coeficiente de correlación</t>
  </si>
  <si>
    <t>Predecir resultados</t>
  </si>
  <si>
    <t>Buscar objetivos…</t>
  </si>
  <si>
    <t>a) Estima la presión que habría para una temperatura de 23 °C</t>
  </si>
  <si>
    <t>Relación Temperatura-Presión</t>
  </si>
  <si>
    <t>Temperatura (°C)</t>
  </si>
  <si>
    <t>Se han recogido los datos de la temperatura en °C y la presión</t>
  </si>
  <si>
    <t>PROBLEMA PROPUESTO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</si>
  <si>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PROPUESTO, tienes que actualizar todos los datos.</t>
    </r>
  </si>
  <si>
    <t>Interpretación de los resultados</t>
  </si>
  <si>
    <t>y los valores sobre los que se hace la estimación no están muy alejados de los datos.</t>
  </si>
  <si>
    <t>a) Estima la estatura para una persona que pesa  95 kg</t>
  </si>
  <si>
    <t>b) Estima el peso para una persona que mida 178 cm</t>
  </si>
  <si>
    <t>Peso (kg)</t>
  </si>
  <si>
    <t>Estatura (cm)</t>
  </si>
  <si>
    <t>en un grupo de personas.</t>
  </si>
  <si>
    <t>Se han recogido los datos de peso y estatura</t>
  </si>
  <si>
    <t>La estimación de los resultados es fiable porque la correlación es fuerte</t>
  </si>
  <si>
    <t>La covarianza es positiva, por tanto la dependencia es directa.</t>
  </si>
  <si>
    <t>El coeficiente de correlación está cercano a 1 por tanto la correlación es fuerte.</t>
  </si>
  <si>
    <t>en milímetros de mercurio en distintas ciudades.</t>
  </si>
  <si>
    <t>b) Estima la temperatura si la presión fuese de 830 mmHg</t>
  </si>
  <si>
    <t>Presión (mmHg)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</si>
</sst>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+mn-ea"/>
      <family val="0"/>
    </font>
    <font>
      <b/>
      <sz val="18"/>
      <color indexed="10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sz val="12"/>
      <color rgb="FF009900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53" fillId="35" borderId="10" xfId="0" applyNumberFormat="1" applyFont="1" applyFill="1" applyBorder="1" applyAlignment="1">
      <alignment/>
    </xf>
    <xf numFmtId="0" fontId="27" fillId="35" borderId="10" xfId="0" applyFont="1" applyFill="1" applyBorder="1" applyAlignment="1">
      <alignment/>
    </xf>
    <xf numFmtId="2" fontId="27" fillId="35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right"/>
    </xf>
    <xf numFmtId="0" fontId="54" fillId="33" borderId="10" xfId="0" applyFont="1" applyFill="1" applyBorder="1" applyAlignment="1">
      <alignment horizontal="left" wrapText="1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2" fontId="53" fillId="35" borderId="11" xfId="0" applyNumberFormat="1" applyFont="1" applyFill="1" applyBorder="1" applyAlignment="1">
      <alignment horizontal="center"/>
    </xf>
    <xf numFmtId="2" fontId="53" fillId="35" borderId="12" xfId="0" applyNumberFormat="1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Temperatura-Presión</a:t>
            </a:r>
          </a:p>
        </c:rich>
      </c:tx>
      <c:layout>
        <c:manualLayout>
          <c:xMode val="factor"/>
          <c:yMode val="factor"/>
          <c:x val="0.0532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07475"/>
          <c:w val="0.92775"/>
          <c:h val="0.8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Hoja1!$B$8:$B$13</c:f>
              <c:numCache/>
            </c:numRef>
          </c:xVal>
          <c:yVal>
            <c:numRef>
              <c:f>Hoja1!$C$8:$C$13</c:f>
              <c:numCache/>
            </c:numRef>
          </c:yVal>
          <c:smooth val="0"/>
        </c:ser>
        <c:axId val="6524408"/>
        <c:axId val="58719673"/>
      </c:scatterChart>
      <c:valAx>
        <c:axId val="6524408"/>
        <c:scaling>
          <c:orientation val="minMax"/>
          <c:max val="23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Temperatura (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C) 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19673"/>
        <c:crosses val="autoZero"/>
        <c:crossBetween val="midCat"/>
        <c:dispUnits/>
      </c:valAx>
      <c:valAx>
        <c:axId val="58719673"/>
        <c:scaling>
          <c:orientation val="minMax"/>
          <c:max val="830"/>
          <c:min val="7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4408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Temperatura-Presión</a:t>
            </a:r>
          </a:p>
        </c:rich>
      </c:tx>
      <c:layout>
        <c:manualLayout>
          <c:xMode val="factor"/>
          <c:yMode val="factor"/>
          <c:x val="0.015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079"/>
          <c:w val="0.934"/>
          <c:h val="0.8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Hoja2!$B$10:$B$15</c:f>
              <c:numCache/>
            </c:numRef>
          </c:xVal>
          <c:yVal>
            <c:numRef>
              <c:f>Hoja2!$C$10:$C$15</c:f>
              <c:numCache/>
            </c:numRef>
          </c:yVal>
          <c:smooth val="0"/>
        </c:ser>
        <c:axId val="58715010"/>
        <c:axId val="58673043"/>
      </c:scatterChart>
      <c:valAx>
        <c:axId val="58715010"/>
        <c:scaling>
          <c:orientation val="minMax"/>
          <c:max val="23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Temperatura (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73043"/>
        <c:crosses val="autoZero"/>
        <c:crossBetween val="midCat"/>
        <c:dispUnits/>
      </c:valAx>
      <c:valAx>
        <c:axId val="58673043"/>
        <c:scaling>
          <c:orientation val="minMax"/>
          <c:max val="830"/>
          <c:min val="7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15010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9525</xdr:rowOff>
    </xdr:from>
    <xdr:to>
      <xdr:col>7</xdr:col>
      <xdr:colOff>704850</xdr:colOff>
      <xdr:row>19</xdr:row>
      <xdr:rowOff>19050</xdr:rowOff>
    </xdr:to>
    <xdr:graphicFrame>
      <xdr:nvGraphicFramePr>
        <xdr:cNvPr id="1" name="2 Gráfico"/>
        <xdr:cNvGraphicFramePr/>
      </xdr:nvGraphicFramePr>
      <xdr:xfrm>
        <a:off x="4305300" y="1343025"/>
        <a:ext cx="4371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238125</xdr:rowOff>
    </xdr:from>
    <xdr:to>
      <xdr:col>11</xdr:col>
      <xdr:colOff>85725</xdr:colOff>
      <xdr:row>21</xdr:row>
      <xdr:rowOff>9525</xdr:rowOff>
    </xdr:to>
    <xdr:graphicFrame>
      <xdr:nvGraphicFramePr>
        <xdr:cNvPr id="1" name="2 Gráfico"/>
        <xdr:cNvGraphicFramePr/>
      </xdr:nvGraphicFramePr>
      <xdr:xfrm>
        <a:off x="4305300" y="1838325"/>
        <a:ext cx="4362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8" sqref="A28"/>
    </sheetView>
  </sheetViews>
  <sheetFormatPr defaultColWidth="14.00390625" defaultRowHeight="15"/>
  <cols>
    <col min="1" max="1" width="29.140625" style="1" bestFit="1" customWidth="1"/>
    <col min="2" max="2" width="17.7109375" style="1" bestFit="1" customWidth="1"/>
    <col min="3" max="3" width="16.7109375" style="1" bestFit="1" customWidth="1"/>
    <col min="4" max="16384" width="14.00390625" style="1" customWidth="1"/>
  </cols>
  <sheetData>
    <row r="1" spans="1:7" ht="21">
      <c r="A1" s="11" t="s">
        <v>0</v>
      </c>
      <c r="B1" s="11"/>
      <c r="C1" s="11"/>
      <c r="D1" s="11"/>
      <c r="E1" s="11"/>
      <c r="F1" s="11"/>
      <c r="G1" s="11"/>
    </row>
    <row r="2" spans="1:7" ht="21">
      <c r="A2" s="12" t="s">
        <v>11</v>
      </c>
      <c r="B2" s="13"/>
      <c r="C2" s="13"/>
      <c r="D2" s="13"/>
      <c r="E2" s="13"/>
      <c r="F2" s="13"/>
      <c r="G2" s="13"/>
    </row>
    <row r="3" spans="1:7" ht="21">
      <c r="A3" s="12" t="s">
        <v>25</v>
      </c>
      <c r="B3" s="13"/>
      <c r="C3" s="13"/>
      <c r="D3" s="13"/>
      <c r="E3" s="13"/>
      <c r="F3" s="13"/>
      <c r="G3" s="13"/>
    </row>
    <row r="4" spans="1:7" ht="21" customHeight="1">
      <c r="A4" s="12" t="s">
        <v>8</v>
      </c>
      <c r="B4" s="12"/>
      <c r="C4" s="12"/>
      <c r="D4" s="12"/>
      <c r="E4" s="12"/>
      <c r="F4" s="12"/>
      <c r="G4" s="12"/>
    </row>
    <row r="5" spans="1:7" ht="21" customHeight="1">
      <c r="A5" s="12" t="s">
        <v>26</v>
      </c>
      <c r="B5" s="12"/>
      <c r="C5" s="12"/>
      <c r="D5" s="12"/>
      <c r="E5" s="12"/>
      <c r="F5" s="12"/>
      <c r="G5" s="12"/>
    </row>
    <row r="6" spans="1:3" ht="18.75">
      <c r="A6" s="14" t="s">
        <v>9</v>
      </c>
      <c r="B6" s="14"/>
      <c r="C6" s="14"/>
    </row>
    <row r="7" spans="1:3" ht="15.75">
      <c r="A7" s="2"/>
      <c r="B7" s="3" t="s">
        <v>10</v>
      </c>
      <c r="C7" s="3" t="s">
        <v>27</v>
      </c>
    </row>
    <row r="8" spans="1:3" ht="15">
      <c r="A8" s="4"/>
      <c r="B8" s="4">
        <v>18</v>
      </c>
      <c r="C8" s="4">
        <v>790</v>
      </c>
    </row>
    <row r="9" spans="1:3" ht="15">
      <c r="A9" s="4"/>
      <c r="B9" s="4">
        <v>19</v>
      </c>
      <c r="C9" s="4">
        <v>800</v>
      </c>
    </row>
    <row r="10" spans="1:3" ht="15">
      <c r="A10" s="4"/>
      <c r="B10" s="4">
        <v>20</v>
      </c>
      <c r="C10" s="4">
        <v>805</v>
      </c>
    </row>
    <row r="11" spans="1:3" ht="15">
      <c r="A11" s="4"/>
      <c r="B11" s="4">
        <v>18</v>
      </c>
      <c r="C11" s="4">
        <v>795</v>
      </c>
    </row>
    <row r="12" spans="1:3" ht="15">
      <c r="A12" s="4"/>
      <c r="B12" s="4">
        <v>22</v>
      </c>
      <c r="C12" s="4">
        <v>820</v>
      </c>
    </row>
    <row r="13" spans="1:3" ht="15">
      <c r="A13" s="4"/>
      <c r="B13" s="4">
        <v>21</v>
      </c>
      <c r="C13" s="4">
        <v>810</v>
      </c>
    </row>
    <row r="14" spans="1:3" ht="15">
      <c r="A14" s="5" t="s">
        <v>2</v>
      </c>
      <c r="B14" s="6">
        <f>AVERAGE(B8:B13)</f>
        <v>19.666666666666668</v>
      </c>
      <c r="C14" s="6">
        <f>AVERAGE(C8:C13)</f>
        <v>803.3333333333334</v>
      </c>
    </row>
    <row r="15" spans="1:3" ht="15">
      <c r="A15" s="5" t="s">
        <v>3</v>
      </c>
      <c r="B15" s="6">
        <f>_xlfn.STDEV.P(B8:B13)</f>
        <v>1.4907119849998598</v>
      </c>
      <c r="C15" s="6">
        <f>_xlfn.STDEV.P(C8:C13)</f>
        <v>9.860132971832693</v>
      </c>
    </row>
    <row r="16" spans="1:3" ht="15">
      <c r="A16" s="5" t="s">
        <v>4</v>
      </c>
      <c r="B16" s="16">
        <f>_xlfn.COVARIANCE.P(B8:B13,C8:C13)</f>
        <v>14.444444444444443</v>
      </c>
      <c r="C16" s="17"/>
    </row>
    <row r="17" spans="1:3" ht="15">
      <c r="A17" s="5" t="s">
        <v>5</v>
      </c>
      <c r="B17" s="16">
        <f>CORREL(B8:B13,C8:C13)</f>
        <v>0.9827076298239907</v>
      </c>
      <c r="C17" s="17"/>
    </row>
    <row r="18" spans="1:3" ht="15">
      <c r="A18" s="5" t="s">
        <v>6</v>
      </c>
      <c r="B18" s="7">
        <v>23</v>
      </c>
      <c r="C18" s="6">
        <f>6.5*B18+675.5</f>
        <v>825</v>
      </c>
    </row>
    <row r="19" spans="1:3" ht="15">
      <c r="A19" s="5" t="s">
        <v>7</v>
      </c>
      <c r="B19" s="6">
        <v>23.76923076923078</v>
      </c>
      <c r="C19" s="8">
        <f>6.5*B19+675.5</f>
        <v>830.0000000000001</v>
      </c>
    </row>
    <row r="20" spans="1:7" ht="21">
      <c r="A20" s="18" t="s">
        <v>14</v>
      </c>
      <c r="B20" s="18"/>
      <c r="C20" s="18"/>
      <c r="D20" s="18"/>
      <c r="E20" s="18"/>
      <c r="F20" s="18"/>
      <c r="G20" s="18"/>
    </row>
    <row r="21" spans="1:7" ht="21">
      <c r="A21" s="19" t="s">
        <v>23</v>
      </c>
      <c r="B21" s="19"/>
      <c r="C21" s="19"/>
      <c r="D21" s="19"/>
      <c r="E21" s="19"/>
      <c r="F21" s="19"/>
      <c r="G21" s="19"/>
    </row>
    <row r="22" spans="1:7" ht="21">
      <c r="A22" s="19" t="s">
        <v>24</v>
      </c>
      <c r="B22" s="19"/>
      <c r="C22" s="19"/>
      <c r="D22" s="19"/>
      <c r="E22" s="19"/>
      <c r="F22" s="19"/>
      <c r="G22" s="19"/>
    </row>
    <row r="23" spans="1:7" ht="21">
      <c r="A23" s="19" t="s">
        <v>22</v>
      </c>
      <c r="B23" s="19"/>
      <c r="C23" s="19"/>
      <c r="D23" s="19"/>
      <c r="E23" s="19"/>
      <c r="F23" s="19"/>
      <c r="G23" s="19"/>
    </row>
    <row r="24" spans="1:7" ht="21">
      <c r="A24" s="19" t="s">
        <v>15</v>
      </c>
      <c r="B24" s="19"/>
      <c r="C24" s="19"/>
      <c r="D24" s="19"/>
      <c r="E24" s="19"/>
      <c r="F24" s="19"/>
      <c r="G24" s="19"/>
    </row>
    <row r="25" spans="1:7" ht="21">
      <c r="A25" s="20" t="s">
        <v>13</v>
      </c>
      <c r="B25" s="21"/>
      <c r="C25" s="21"/>
      <c r="D25" s="21"/>
      <c r="E25" s="21"/>
      <c r="F25" s="21"/>
      <c r="G25" s="21"/>
    </row>
    <row r="26" spans="1:7" ht="21">
      <c r="A26" s="15" t="s">
        <v>1</v>
      </c>
      <c r="B26" s="15"/>
      <c r="C26" s="15"/>
      <c r="D26" s="15"/>
      <c r="E26" s="15"/>
      <c r="F26" s="15"/>
      <c r="G26" s="15"/>
    </row>
    <row r="27" ht="21">
      <c r="A27"/>
    </row>
    <row r="28" ht="21">
      <c r="A28"/>
    </row>
  </sheetData>
  <sheetProtection/>
  <mergeCells count="15">
    <mergeCell ref="A26:G26"/>
    <mergeCell ref="B16:C16"/>
    <mergeCell ref="B17:C17"/>
    <mergeCell ref="A20:G20"/>
    <mergeCell ref="A21:G21"/>
    <mergeCell ref="A25:G25"/>
    <mergeCell ref="A22:G22"/>
    <mergeCell ref="A23:G23"/>
    <mergeCell ref="A24:G24"/>
    <mergeCell ref="A1:G1"/>
    <mergeCell ref="A2:G2"/>
    <mergeCell ref="A3:G3"/>
    <mergeCell ref="A4:G4"/>
    <mergeCell ref="A5:G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9" sqref="A29"/>
    </sheetView>
  </sheetViews>
  <sheetFormatPr defaultColWidth="14.00390625" defaultRowHeight="15"/>
  <cols>
    <col min="1" max="1" width="29.140625" style="1" bestFit="1" customWidth="1"/>
    <col min="2" max="2" width="17.7109375" style="1" bestFit="1" customWidth="1"/>
    <col min="3" max="3" width="16.7109375" style="1" bestFit="1" customWidth="1"/>
    <col min="4" max="11" width="8.140625" style="1" customWidth="1"/>
    <col min="12" max="16384" width="14.00390625" style="1" customWidth="1"/>
  </cols>
  <sheetData>
    <row r="1" spans="1:7" ht="21">
      <c r="A1" s="11" t="s">
        <v>12</v>
      </c>
      <c r="B1" s="11"/>
      <c r="C1" s="11"/>
      <c r="D1" s="11"/>
      <c r="E1" s="11"/>
      <c r="F1" s="11"/>
      <c r="G1" s="11"/>
    </row>
    <row r="2" spans="1:7" ht="21">
      <c r="A2" s="12" t="s">
        <v>21</v>
      </c>
      <c r="B2" s="13"/>
      <c r="C2" s="13"/>
      <c r="D2" s="13"/>
      <c r="E2" s="13"/>
      <c r="F2" s="13"/>
      <c r="G2" s="13"/>
    </row>
    <row r="3" spans="1:7" ht="21">
      <c r="A3" s="12" t="s">
        <v>20</v>
      </c>
      <c r="B3" s="13"/>
      <c r="C3" s="13"/>
      <c r="D3" s="13"/>
      <c r="E3" s="13"/>
      <c r="F3" s="13"/>
      <c r="G3" s="13"/>
    </row>
    <row r="4" spans="1:11" ht="21">
      <c r="A4" s="10" t="s">
        <v>18</v>
      </c>
      <c r="B4" s="9">
        <v>70</v>
      </c>
      <c r="C4" s="9">
        <v>65</v>
      </c>
      <c r="D4" s="9">
        <v>85</v>
      </c>
      <c r="E4" s="9">
        <v>60</v>
      </c>
      <c r="F4" s="9">
        <v>70</v>
      </c>
      <c r="G4" s="9">
        <v>75</v>
      </c>
      <c r="H4" s="9">
        <v>90</v>
      </c>
      <c r="I4" s="9">
        <v>80</v>
      </c>
      <c r="J4" s="9">
        <v>60</v>
      </c>
      <c r="K4" s="9">
        <v>70</v>
      </c>
    </row>
    <row r="5" spans="1:11" ht="21">
      <c r="A5" s="10" t="s">
        <v>19</v>
      </c>
      <c r="B5" s="9">
        <v>175</v>
      </c>
      <c r="C5" s="9">
        <v>160</v>
      </c>
      <c r="D5" s="9">
        <v>180</v>
      </c>
      <c r="E5" s="9">
        <v>155</v>
      </c>
      <c r="F5" s="9">
        <v>165</v>
      </c>
      <c r="G5" s="9">
        <v>180</v>
      </c>
      <c r="H5" s="9">
        <v>185</v>
      </c>
      <c r="I5" s="9">
        <v>175</v>
      </c>
      <c r="J5" s="9">
        <v>160</v>
      </c>
      <c r="K5" s="9">
        <v>170</v>
      </c>
    </row>
    <row r="6" spans="1:7" ht="21">
      <c r="A6" s="12" t="s">
        <v>16</v>
      </c>
      <c r="B6" s="12"/>
      <c r="C6" s="12"/>
      <c r="D6" s="12"/>
      <c r="E6" s="12"/>
      <c r="F6" s="12"/>
      <c r="G6" s="12"/>
    </row>
    <row r="7" spans="1:7" ht="21">
      <c r="A7" s="12" t="s">
        <v>17</v>
      </c>
      <c r="B7" s="12"/>
      <c r="C7" s="12"/>
      <c r="D7" s="12"/>
      <c r="E7" s="12"/>
      <c r="F7" s="12"/>
      <c r="G7" s="12"/>
    </row>
    <row r="8" spans="1:3" ht="18.75">
      <c r="A8" s="14" t="s">
        <v>9</v>
      </c>
      <c r="B8" s="14"/>
      <c r="C8" s="14"/>
    </row>
    <row r="9" spans="1:3" ht="15.75">
      <c r="A9" s="2"/>
      <c r="B9" s="3" t="s">
        <v>10</v>
      </c>
      <c r="C9" s="3" t="s">
        <v>27</v>
      </c>
    </row>
    <row r="10" spans="1:3" ht="15">
      <c r="A10" s="4"/>
      <c r="B10" s="4">
        <v>18</v>
      </c>
      <c r="C10" s="4">
        <v>790</v>
      </c>
    </row>
    <row r="11" spans="1:3" ht="15">
      <c r="A11" s="4"/>
      <c r="B11" s="4">
        <v>19</v>
      </c>
      <c r="C11" s="4">
        <v>800</v>
      </c>
    </row>
    <row r="12" spans="1:3" ht="15">
      <c r="A12" s="4"/>
      <c r="B12" s="4">
        <v>20</v>
      </c>
      <c r="C12" s="4">
        <v>805</v>
      </c>
    </row>
    <row r="13" spans="1:3" ht="15">
      <c r="A13" s="4"/>
      <c r="B13" s="4">
        <v>18</v>
      </c>
      <c r="C13" s="4">
        <v>795</v>
      </c>
    </row>
    <row r="14" spans="1:3" ht="15">
      <c r="A14" s="4"/>
      <c r="B14" s="4">
        <v>22</v>
      </c>
      <c r="C14" s="4">
        <v>820</v>
      </c>
    </row>
    <row r="15" spans="1:3" ht="15">
      <c r="A15" s="4"/>
      <c r="B15" s="4">
        <v>21</v>
      </c>
      <c r="C15" s="4">
        <v>810</v>
      </c>
    </row>
    <row r="16" spans="1:3" ht="15">
      <c r="A16" s="5" t="s">
        <v>2</v>
      </c>
      <c r="B16" s="6">
        <f>AVERAGE(B10:B15)</f>
        <v>19.666666666666668</v>
      </c>
      <c r="C16" s="6">
        <f>AVERAGE(C10:C15)</f>
        <v>803.3333333333334</v>
      </c>
    </row>
    <row r="17" spans="1:3" ht="15">
      <c r="A17" s="5" t="s">
        <v>3</v>
      </c>
      <c r="B17" s="6">
        <f>_xlfn.STDEV.P(B10:B15)</f>
        <v>1.4907119849998598</v>
      </c>
      <c r="C17" s="6">
        <f>_xlfn.STDEV.P(C10:C15)</f>
        <v>9.860132971832693</v>
      </c>
    </row>
    <row r="18" spans="1:3" ht="15">
      <c r="A18" s="5" t="s">
        <v>4</v>
      </c>
      <c r="B18" s="16">
        <f>_xlfn.COVARIANCE.P(B10:B15,C10:C15)</f>
        <v>14.444444444444443</v>
      </c>
      <c r="C18" s="17"/>
    </row>
    <row r="19" spans="1:3" ht="15">
      <c r="A19" s="5" t="s">
        <v>5</v>
      </c>
      <c r="B19" s="16">
        <f>CORREL(B10:B15,C10:C15)</f>
        <v>0.9827076298239907</v>
      </c>
      <c r="C19" s="17"/>
    </row>
    <row r="20" spans="1:3" ht="15">
      <c r="A20" s="5" t="s">
        <v>6</v>
      </c>
      <c r="B20" s="7">
        <v>23</v>
      </c>
      <c r="C20" s="6">
        <f>6.5*B20+675.5</f>
        <v>825</v>
      </c>
    </row>
    <row r="21" spans="1:3" ht="15">
      <c r="A21" s="5" t="s">
        <v>7</v>
      </c>
      <c r="B21" s="6">
        <v>23.76923076994717</v>
      </c>
      <c r="C21" s="6">
        <f>6.5*B21+675.5</f>
        <v>830.0000000046566</v>
      </c>
    </row>
    <row r="22" spans="1:7" ht="21">
      <c r="A22" s="18" t="s">
        <v>14</v>
      </c>
      <c r="B22" s="18"/>
      <c r="C22" s="18"/>
      <c r="D22" s="18"/>
      <c r="E22" s="18"/>
      <c r="F22" s="18"/>
      <c r="G22" s="18"/>
    </row>
    <row r="23" spans="1:7" ht="21">
      <c r="A23" s="19" t="s">
        <v>23</v>
      </c>
      <c r="B23" s="19"/>
      <c r="C23" s="19"/>
      <c r="D23" s="19"/>
      <c r="E23" s="19"/>
      <c r="F23" s="19"/>
      <c r="G23" s="19"/>
    </row>
    <row r="24" spans="1:7" ht="21">
      <c r="A24" s="19" t="s">
        <v>24</v>
      </c>
      <c r="B24" s="19"/>
      <c r="C24" s="19"/>
      <c r="D24" s="19"/>
      <c r="E24" s="19"/>
      <c r="F24" s="19"/>
      <c r="G24" s="19"/>
    </row>
    <row r="25" spans="1:7" ht="21">
      <c r="A25" s="19" t="s">
        <v>22</v>
      </c>
      <c r="B25" s="19"/>
      <c r="C25" s="19"/>
      <c r="D25" s="19"/>
      <c r="E25" s="19"/>
      <c r="F25" s="19"/>
      <c r="G25" s="19"/>
    </row>
    <row r="26" spans="1:7" ht="21">
      <c r="A26" s="19" t="s">
        <v>15</v>
      </c>
      <c r="B26" s="19"/>
      <c r="C26" s="19"/>
      <c r="D26" s="19"/>
      <c r="E26" s="19"/>
      <c r="F26" s="19"/>
      <c r="G26" s="19"/>
    </row>
    <row r="27" spans="1:7" ht="21">
      <c r="A27" s="15" t="s">
        <v>1</v>
      </c>
      <c r="B27" s="15"/>
      <c r="C27" s="15"/>
      <c r="D27" s="15"/>
      <c r="E27" s="15"/>
      <c r="F27" s="15"/>
      <c r="G27" s="15"/>
    </row>
    <row r="28" ht="21">
      <c r="A28"/>
    </row>
  </sheetData>
  <sheetProtection/>
  <mergeCells count="14">
    <mergeCell ref="A27:G27"/>
    <mergeCell ref="A23:G23"/>
    <mergeCell ref="A24:G24"/>
    <mergeCell ref="A6:G6"/>
    <mergeCell ref="A7:G7"/>
    <mergeCell ref="A26:G26"/>
    <mergeCell ref="A22:G22"/>
    <mergeCell ref="A8:C8"/>
    <mergeCell ref="A25:G25"/>
    <mergeCell ref="A1:G1"/>
    <mergeCell ref="A2:G2"/>
    <mergeCell ref="A3:G3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2020-11-05T07:58:36Z</dcterms:modified>
  <cp:category/>
  <cp:version/>
  <cp:contentType/>
  <cp:contentStatus/>
</cp:coreProperties>
</file>